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2022\"/>
    </mc:Choice>
  </mc:AlternateContent>
  <xr:revisionPtr revIDLastSave="0" documentId="13_ncr:1_{57CE6CA8-E279-4D38-9B70-66FA0842206B}" xr6:coauthVersionLast="47" xr6:coauthVersionMax="47" xr10:uidLastSave="{00000000-0000-0000-0000-000000000000}"/>
  <bookViews>
    <workbookView xWindow="-120" yWindow="-120" windowWidth="29040" windowHeight="15840" xr2:uid="{8A30C360-3FF3-4CAB-9EC7-9239878DE9A9}"/>
  </bookViews>
  <sheets>
    <sheet name="2022 IV ketv V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3" i="4"/>
  <c r="D11" i="4"/>
  <c r="D10" i="4"/>
  <c r="D9" i="4"/>
  <c r="D7" i="4"/>
</calcChain>
</file>

<file path=xl/sharedStrings.xml><?xml version="1.0" encoding="utf-8"?>
<sst xmlns="http://schemas.openxmlformats.org/spreadsheetml/2006/main" count="16" uniqueCount="16">
  <si>
    <t>Darbuotojų skaičius</t>
  </si>
  <si>
    <t>Vyriausiasis mokslo darbuotojas</t>
  </si>
  <si>
    <t>Vyresnysis mokslo darbuotojas</t>
  </si>
  <si>
    <t>Mokslo darbuotojas</t>
  </si>
  <si>
    <t>Jaunesnysis mokslo darbuotojas</t>
  </si>
  <si>
    <t>Tyrėjas-archeografas</t>
  </si>
  <si>
    <t>Specialistas-laborantas</t>
  </si>
  <si>
    <t>Darbininkas</t>
  </si>
  <si>
    <t>Specialistas</t>
  </si>
  <si>
    <t>Vidutinis mėnesinis nustatytasis (paskirtasis) darbo užmokestis, Eur</t>
  </si>
  <si>
    <t>Pareigybės grupės pavadinimas</t>
  </si>
  <si>
    <t>Direktorius,                                  Direktoriaus pavaduotojas,                                       Mokslinė sekretorė*</t>
  </si>
  <si>
    <t>*Į šitą grupę įeina darbuotojai, kurie vieninteliai įstaigoje eina atitinkamas pareigas ir jų darbo užmokestis pateikiamas tik gavus jų sutikimą, todėl jų VDU neišskiriamas</t>
  </si>
  <si>
    <t>2022 metų IV ketvirtis</t>
  </si>
  <si>
    <t>IV ketv</t>
  </si>
  <si>
    <t>Lietuvos istorijos instituto darbuotojų vidutinis mėnesio darbo užmokestis (pareiginė alga, priedai bei priemokos) eurais neatskaičius mokesčių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</si>
</sst>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4D92-0121-42CE-BB52-EC1A74A4FA02}">
  <dimension ref="B2:E17"/>
  <sheetViews>
    <sheetView tabSelected="1" workbookViewId="0">
      <selection activeCell="G5" sqref="G5"/>
    </sheetView>
  </sheetViews>
  <sheetFormatPr defaultRowHeight="15.75" x14ac:dyDescent="0.25"/>
  <cols>
    <col min="1" max="1" width="4.28515625" style="1" customWidth="1"/>
    <col min="2" max="2" width="32" style="1" customWidth="1"/>
    <col min="3" max="3" width="21.85546875" style="1" customWidth="1"/>
    <col min="4" max="4" width="26.5703125" style="1" customWidth="1"/>
    <col min="5" max="5" width="15.85546875" style="1" customWidth="1"/>
    <col min="6" max="16384" width="9.140625" style="1"/>
  </cols>
  <sheetData>
    <row r="2" spans="2:5" ht="66.75" customHeight="1" x14ac:dyDescent="0.3">
      <c r="B2" s="11" t="s">
        <v>15</v>
      </c>
      <c r="C2" s="11"/>
      <c r="D2" s="11"/>
    </row>
    <row r="4" spans="2:5" ht="27" customHeight="1" x14ac:dyDescent="0.3">
      <c r="B4" s="12" t="s">
        <v>13</v>
      </c>
      <c r="C4" s="12"/>
      <c r="D4" s="12"/>
    </row>
    <row r="5" spans="2:5" ht="52.5" customHeight="1" x14ac:dyDescent="0.25">
      <c r="B5" s="4" t="s">
        <v>10</v>
      </c>
      <c r="C5" s="4" t="s">
        <v>0</v>
      </c>
      <c r="D5" s="6" t="s">
        <v>9</v>
      </c>
    </row>
    <row r="6" spans="2:5" x14ac:dyDescent="0.25">
      <c r="B6" s="3"/>
      <c r="C6" s="3"/>
      <c r="D6" s="4" t="s">
        <v>14</v>
      </c>
      <c r="E6" s="2"/>
    </row>
    <row r="7" spans="2:5" ht="53.25" customHeight="1" x14ac:dyDescent="0.25">
      <c r="B7" s="7" t="s">
        <v>11</v>
      </c>
      <c r="C7" s="8">
        <v>5</v>
      </c>
      <c r="D7" s="10">
        <f>+(13409.47+6388.86+7970+15926.83+11320.9-432.45)/14.76</f>
        <v>3698.0765582655827</v>
      </c>
      <c r="E7" s="9"/>
    </row>
    <row r="8" spans="2:5" ht="19.5" customHeight="1" x14ac:dyDescent="0.25">
      <c r="B8" s="3" t="s">
        <v>1</v>
      </c>
      <c r="C8" s="4">
        <v>5</v>
      </c>
      <c r="D8" s="5">
        <v>4034.57</v>
      </c>
      <c r="E8" s="9"/>
    </row>
    <row r="9" spans="2:5" ht="18.75" customHeight="1" x14ac:dyDescent="0.25">
      <c r="B9" s="3" t="s">
        <v>2</v>
      </c>
      <c r="C9" s="4">
        <v>29</v>
      </c>
      <c r="D9" s="5">
        <f>+((245809.59-32187.67+32876.95-9960.91-4665.45-120.94)/89.98)</f>
        <v>2575.5897977328291</v>
      </c>
      <c r="E9" s="9"/>
    </row>
    <row r="10" spans="2:5" ht="19.5" customHeight="1" x14ac:dyDescent="0.25">
      <c r="B10" s="3" t="s">
        <v>3</v>
      </c>
      <c r="C10" s="4">
        <v>37</v>
      </c>
      <c r="D10" s="5">
        <f>+(228508.8-12216.4+27650.89)/107.98</f>
        <v>2259.1525282459711</v>
      </c>
      <c r="E10" s="9"/>
    </row>
    <row r="11" spans="2:5" ht="20.25" customHeight="1" x14ac:dyDescent="0.25">
      <c r="B11" s="3" t="s">
        <v>4</v>
      </c>
      <c r="C11" s="4">
        <v>3</v>
      </c>
      <c r="D11" s="5">
        <f>+(11689.37+7244.5)/9</f>
        <v>2103.7633333333338</v>
      </c>
      <c r="E11" s="9"/>
    </row>
    <row r="12" spans="2:5" ht="19.5" customHeight="1" x14ac:dyDescent="0.25">
      <c r="B12" s="3" t="s">
        <v>5</v>
      </c>
      <c r="C12" s="4">
        <v>4</v>
      </c>
      <c r="D12" s="5">
        <v>1726.43</v>
      </c>
      <c r="E12" s="9"/>
    </row>
    <row r="13" spans="2:5" ht="21" customHeight="1" x14ac:dyDescent="0.25">
      <c r="B13" s="3" t="s">
        <v>6</v>
      </c>
      <c r="C13" s="4">
        <v>5</v>
      </c>
      <c r="D13" s="5">
        <f>+(11701.37+16635.76-8796.6-65.36)/14.99</f>
        <v>1299.2108072048031</v>
      </c>
      <c r="E13" s="9"/>
    </row>
    <row r="14" spans="2:5" ht="20.25" customHeight="1" x14ac:dyDescent="0.25">
      <c r="B14" s="3" t="s">
        <v>8</v>
      </c>
      <c r="C14" s="4">
        <v>15</v>
      </c>
      <c r="D14" s="5">
        <f>+(4567.95+9145+91.68+8124.16+11344.58+7623.84+10861.83+4618+6332.09+11282.6+8464.91+6341.08+4926.52+6353.33-341.96)/42.85</f>
        <v>2327.5521586931159</v>
      </c>
      <c r="E14" s="9"/>
    </row>
    <row r="15" spans="2:5" ht="19.5" customHeight="1" x14ac:dyDescent="0.25">
      <c r="B15" s="3" t="s">
        <v>7</v>
      </c>
      <c r="C15" s="4">
        <v>3</v>
      </c>
      <c r="D15" s="5">
        <f>+(1338.3+5960)/9</f>
        <v>810.92222222222222</v>
      </c>
      <c r="E15" s="9"/>
    </row>
    <row r="16" spans="2:5" x14ac:dyDescent="0.25">
      <c r="C16" s="2"/>
    </row>
    <row r="17" spans="2:4" ht="40.5" customHeight="1" x14ac:dyDescent="0.25">
      <c r="B17" s="13" t="s">
        <v>12</v>
      </c>
      <c r="C17" s="13"/>
      <c r="D17" s="13"/>
    </row>
  </sheetData>
  <mergeCells count="3">
    <mergeCell ref="B2:D2"/>
    <mergeCell ref="B4:D4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IV ketv 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2022-03-23T07:27:12Z</cp:lastPrinted>
  <dcterms:created xsi:type="dcterms:W3CDTF">2022-03-18T07:34:59Z</dcterms:created>
  <dcterms:modified xsi:type="dcterms:W3CDTF">2023-01-10T13:13:09Z</dcterms:modified>
</cp:coreProperties>
</file>