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rtotojas\Desktop\2022\"/>
    </mc:Choice>
  </mc:AlternateContent>
  <xr:revisionPtr revIDLastSave="0" documentId="13_ncr:1_{5DDE3970-3358-4AA4-B0BA-ACFBC3BCA6CC}" xr6:coauthVersionLast="47" xr6:coauthVersionMax="47" xr10:uidLastSave="{00000000-0000-0000-0000-000000000000}"/>
  <bookViews>
    <workbookView xWindow="0" yWindow="0" windowWidth="29040" windowHeight="15600" xr2:uid="{8A30C360-3FF3-4CAB-9EC7-9239878DE9A9}"/>
  </bookViews>
  <sheets>
    <sheet name="2022 I ket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1" l="1"/>
  <c r="D7" i="1"/>
  <c r="D13" i="1"/>
  <c r="D12" i="1"/>
  <c r="D11" i="1"/>
  <c r="D10" i="1"/>
  <c r="D9" i="1"/>
  <c r="D8" i="1"/>
  <c r="D15" i="1"/>
</calcChain>
</file>

<file path=xl/sharedStrings.xml><?xml version="1.0" encoding="utf-8"?>
<sst xmlns="http://schemas.openxmlformats.org/spreadsheetml/2006/main" count="15" uniqueCount="15">
  <si>
    <t>Darbuotojų skaičius</t>
  </si>
  <si>
    <t>Vyriausiasis mokslo darbuotojas</t>
  </si>
  <si>
    <t>Vyresnysis mokslo darbuotojas</t>
  </si>
  <si>
    <t>Mokslo darbuotojas</t>
  </si>
  <si>
    <t>Jaunesnysis mokslo darbuotojas</t>
  </si>
  <si>
    <t>Tyrėjas-archeografas</t>
  </si>
  <si>
    <t>Specialistas-laborantas</t>
  </si>
  <si>
    <t>Darbininkas</t>
  </si>
  <si>
    <t>Specialistas</t>
  </si>
  <si>
    <t>2022 metų I ketvirtis</t>
  </si>
  <si>
    <t>Vidutinis mėnesinis nustatytasis (paskirtasis) darbo užmokestis, Eur</t>
  </si>
  <si>
    <t>Pareigybės grupės pavadinimas</t>
  </si>
  <si>
    <t>Direktorius,                                  Direktoriaus pavaduotojas,                                       Mokslinė sekretorė*</t>
  </si>
  <si>
    <t>*Į šitą grupę įeina darbuotojai, kurie vieninteliai įstaigoje eina atitinkamas pareigas ir jų darbo užmokestis pateikiamas tik gavus jų sutikimą, todėl jų VDU neišskiriamas</t>
  </si>
  <si>
    <t>Lietuvos istorijos instituto darbuotojų vidutinis mėnesio darbo užmokestis (pareiginė alga, priedai bei priemokos) eurais neatskaičius mokesčių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</si>
</sst>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2" fontId="1" fillId="0" borderId="0" xfId="0" applyNumberFormat="1" applyFont="1"/>
    <xf numFmtId="2" fontId="1" fillId="0" borderId="0" xfId="0" applyNumberFormat="1" applyFont="1" applyBorder="1" applyAlignment="1"/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531AE-74C6-4F5B-9543-3949DCCA0F61}">
  <dimension ref="B2:E17"/>
  <sheetViews>
    <sheetView tabSelected="1" workbookViewId="0">
      <selection activeCell="G13" sqref="G13"/>
    </sheetView>
  </sheetViews>
  <sheetFormatPr defaultRowHeight="15.75" x14ac:dyDescent="0.25"/>
  <cols>
    <col min="1" max="1" width="1.5703125" style="1" customWidth="1"/>
    <col min="2" max="2" width="36" style="1" customWidth="1"/>
    <col min="3" max="3" width="21.28515625" style="1" customWidth="1"/>
    <col min="4" max="4" width="27.7109375" style="1" customWidth="1"/>
    <col min="5" max="5" width="19.42578125" style="1" customWidth="1"/>
    <col min="6" max="16384" width="9.140625" style="1"/>
  </cols>
  <sheetData>
    <row r="2" spans="2:5" ht="66.75" customHeight="1" x14ac:dyDescent="0.3">
      <c r="B2" s="12" t="s">
        <v>14</v>
      </c>
      <c r="C2" s="12"/>
      <c r="D2" s="12"/>
    </row>
    <row r="4" spans="2:5" ht="27" customHeight="1" x14ac:dyDescent="0.3">
      <c r="B4" s="13" t="s">
        <v>9</v>
      </c>
      <c r="C4" s="13"/>
      <c r="D4" s="13"/>
    </row>
    <row r="5" spans="2:5" ht="59.25" customHeight="1" x14ac:dyDescent="0.25">
      <c r="B5" s="8" t="s">
        <v>11</v>
      </c>
      <c r="C5" s="8" t="s">
        <v>0</v>
      </c>
      <c r="D5" s="6" t="s">
        <v>10</v>
      </c>
    </row>
    <row r="6" spans="2:5" x14ac:dyDescent="0.25">
      <c r="B6" s="3"/>
      <c r="C6" s="3"/>
      <c r="D6" s="3"/>
    </row>
    <row r="7" spans="2:5" ht="53.25" customHeight="1" x14ac:dyDescent="0.25">
      <c r="B7" s="7" t="s">
        <v>12</v>
      </c>
      <c r="C7" s="8">
        <v>5</v>
      </c>
      <c r="D7" s="11">
        <f>(13293.18+10883.01+7012.08+7333.45+9947.47)/17.51</f>
        <v>2768.086236436322</v>
      </c>
    </row>
    <row r="8" spans="2:5" x14ac:dyDescent="0.25">
      <c r="B8" s="3" t="s">
        <v>1</v>
      </c>
      <c r="C8" s="4">
        <v>5</v>
      </c>
      <c r="D8" s="5">
        <f>(50866.37)/14.99</f>
        <v>3393.3535690460308</v>
      </c>
      <c r="E8" s="9"/>
    </row>
    <row r="9" spans="2:5" x14ac:dyDescent="0.25">
      <c r="B9" s="3" t="s">
        <v>2</v>
      </c>
      <c r="C9" s="4">
        <v>29</v>
      </c>
      <c r="D9" s="5">
        <f>(27219.94+181111.62)/87</f>
        <v>2394.615632183908</v>
      </c>
      <c r="E9" s="9"/>
    </row>
    <row r="10" spans="2:5" x14ac:dyDescent="0.25">
      <c r="B10" s="3" t="s">
        <v>3</v>
      </c>
      <c r="C10" s="4">
        <v>37</v>
      </c>
      <c r="D10" s="5">
        <f>(186948.02+21015.15)/108.01</f>
        <v>1925.4066290158316</v>
      </c>
      <c r="E10" s="9"/>
    </row>
    <row r="11" spans="2:5" x14ac:dyDescent="0.25">
      <c r="B11" s="3" t="s">
        <v>4</v>
      </c>
      <c r="C11" s="4">
        <v>3</v>
      </c>
      <c r="D11" s="4">
        <f>+(9719.7+6244.5)/9</f>
        <v>1773.8000000000002</v>
      </c>
    </row>
    <row r="12" spans="2:5" x14ac:dyDescent="0.25">
      <c r="B12" s="3" t="s">
        <v>5</v>
      </c>
      <c r="C12" s="4">
        <v>5</v>
      </c>
      <c r="D12" s="5">
        <f>+(24233.84)/15</f>
        <v>1615.5893333333333</v>
      </c>
      <c r="E12" s="9"/>
    </row>
    <row r="13" spans="2:5" x14ac:dyDescent="0.25">
      <c r="B13" s="3" t="s">
        <v>6</v>
      </c>
      <c r="C13" s="4">
        <v>6</v>
      </c>
      <c r="D13" s="5">
        <f>+(12489+6734.23)/17</f>
        <v>1130.7782352941176</v>
      </c>
      <c r="E13" s="9"/>
    </row>
    <row r="14" spans="2:5" x14ac:dyDescent="0.25">
      <c r="B14" s="3" t="s">
        <v>8</v>
      </c>
      <c r="C14" s="4">
        <v>15</v>
      </c>
      <c r="D14" s="5">
        <f>+(3077+6154+2905.71+21646.98+9836.44+4973.6+5256.24+11642.88+320.86+5182.76+3285.16)/38.24</f>
        <v>1942.5112447698741</v>
      </c>
      <c r="E14" s="9"/>
    </row>
    <row r="15" spans="2:5" x14ac:dyDescent="0.25">
      <c r="B15" s="3" t="s">
        <v>7</v>
      </c>
      <c r="C15" s="4">
        <v>3</v>
      </c>
      <c r="D15" s="5">
        <f>+(1868.64+4470)/9</f>
        <v>704.29333333333341</v>
      </c>
      <c r="E15" s="10"/>
    </row>
    <row r="16" spans="2:5" x14ac:dyDescent="0.25">
      <c r="C16" s="2"/>
    </row>
    <row r="17" spans="2:4" ht="33.75" customHeight="1" x14ac:dyDescent="0.25">
      <c r="B17" s="14" t="s">
        <v>13</v>
      </c>
      <c r="C17" s="14"/>
      <c r="D17" s="14"/>
    </row>
  </sheetData>
  <mergeCells count="3">
    <mergeCell ref="B2:D2"/>
    <mergeCell ref="B4:D4"/>
    <mergeCell ref="B17:D1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I ketv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Vartotojas</dc:creator>
  <cp:lastModifiedBy>Vartotojas</cp:lastModifiedBy>
  <cp:lastPrinted>2022-10-17T08:35:36Z</cp:lastPrinted>
  <dcterms:created xsi:type="dcterms:W3CDTF">2022-03-18T07:34:59Z</dcterms:created>
  <dcterms:modified xsi:type="dcterms:W3CDTF">2022-10-18T08:20:10Z</dcterms:modified>
</cp:coreProperties>
</file>